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45" windowWidth="20610" windowHeight="4155"/>
  </bookViews>
  <sheets>
    <sheet name="ORÇAMENTO" sheetId="1" r:id="rId1"/>
  </sheets>
  <definedNames>
    <definedName name="_xlnm._FilterDatabase" localSheetId="0" hidden="1">ORÇAMENTO!$C$1:$C$48</definedName>
    <definedName name="_xlnm.Print_Area" localSheetId="0">ORÇAMENTO!$A$1:$F$30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Print_Area">"$#REF!.$B$1:$N$9"</definedName>
    <definedName name="Excel_BuiltIn_Print_Titles">"$#REF!.$A$1:$AMJ$9"</definedName>
  </definedNames>
  <calcPr calcId="124519"/>
</workbook>
</file>

<file path=xl/calcChain.xml><?xml version="1.0" encoding="utf-8"?>
<calcChain xmlns="http://schemas.openxmlformats.org/spreadsheetml/2006/main">
  <c r="E30" i="1"/>
  <c r="E27"/>
  <c r="E25"/>
  <c r="E24"/>
  <c r="E22"/>
  <c r="E20"/>
  <c r="E19"/>
  <c r="E17"/>
  <c r="E16" s="1"/>
  <c r="E14"/>
  <c r="E13"/>
  <c r="E12" s="1"/>
  <c r="E7"/>
</calcChain>
</file>

<file path=xl/sharedStrings.xml><?xml version="1.0" encoding="utf-8"?>
<sst xmlns="http://schemas.openxmlformats.org/spreadsheetml/2006/main" count="119" uniqueCount="90">
  <si>
    <t>Item</t>
  </si>
  <si>
    <t>Unid</t>
  </si>
  <si>
    <t>m²</t>
  </si>
  <si>
    <t>und</t>
  </si>
  <si>
    <t>3.1</t>
  </si>
  <si>
    <t>3.2</t>
  </si>
  <si>
    <t>Descrição</t>
  </si>
  <si>
    <t>SERVIÇOS INICIAIS</t>
  </si>
  <si>
    <t>PINTURAS</t>
  </si>
  <si>
    <t>74245/1</t>
  </si>
  <si>
    <t>PINTURA ACRILICA EM PISO CIMENTADO DUAS DEMAOS</t>
  </si>
  <si>
    <t>DEMOLIÇÃO DE REVESTIMENTO CERÂMICO, DE FORMA MANUAL, SEM REAPROVEITAMENTO. AF_12/2017</t>
  </si>
  <si>
    <t>73806/1</t>
  </si>
  <si>
    <t xml:space="preserve">LIMPEZA DE SUPERFICIES COM JATO DE ALTA PRESSAO DE AR E AGUA </t>
  </si>
  <si>
    <t>88488</t>
  </si>
  <si>
    <t xml:space="preserve"> 88489 </t>
  </si>
  <si>
    <t xml:space="preserve">97647 </t>
  </si>
  <si>
    <t>94207</t>
  </si>
  <si>
    <t xml:space="preserve"> TEXTURA ACRÍLICA, APLICAÇÃO MANUAL EM PAREDE, UMA DEMÃO</t>
  </si>
  <si>
    <t xml:space="preserve"> 95305 </t>
  </si>
  <si>
    <t>REMOÇÃO DE TELHAS, DE FIBROCIMENTO, METÁLICA E CERÂMICA, DE FORMA MANUAL, SEM REAPROVEITAMENTO. AF_12/2017</t>
  </si>
  <si>
    <t>TELHAMENTO COM TELHA ONDULADA DE FIBROCIMENTO E = 6 MM, COM RECOBRIMEN TO LATERAL DE 1/4 DE ONDA PARA TELHADO COM INCLINAÇÃO MAIOR QUE 10°, COM ATÉ 2 ÁGUAS, INCLUSO IÇAMENTO. AF_06/201</t>
  </si>
  <si>
    <t>1.1</t>
  </si>
  <si>
    <t>2.2</t>
  </si>
  <si>
    <t>4.1</t>
  </si>
  <si>
    <t>74209/1</t>
  </si>
  <si>
    <t>PLACA DE OBRA EM CHAPA DE ACO GALVANIZADO - (125x200 cm)</t>
  </si>
  <si>
    <t>PISOS</t>
  </si>
  <si>
    <t xml:space="preserve"> ESQUADRIAS</t>
  </si>
  <si>
    <t>4.3</t>
  </si>
  <si>
    <t>92397</t>
  </si>
  <si>
    <t>3</t>
  </si>
  <si>
    <t>3.1.1</t>
  </si>
  <si>
    <t>3.1.2</t>
  </si>
  <si>
    <t>3.1.3</t>
  </si>
  <si>
    <t xml:space="preserve">    </t>
  </si>
  <si>
    <t>PAREDE EXTERNA</t>
  </si>
  <si>
    <t>3.2.1</t>
  </si>
  <si>
    <t>COBERTURA</t>
  </si>
  <si>
    <t>75889</t>
  </si>
  <si>
    <t xml:space="preserve">                </t>
  </si>
  <si>
    <t xml:space="preserve">              </t>
  </si>
  <si>
    <t>4.2</t>
  </si>
  <si>
    <t xml:space="preserve">MERCADO </t>
  </si>
  <si>
    <t>ESQUADRIAS METALICAS E DE MADEIRA</t>
  </si>
  <si>
    <t xml:space="preserve">94227 </t>
  </si>
  <si>
    <t>CALHA EM CHAPA DE AÇO GALVANIZADO NÚMERO 24, DESENVOLVIMENTO DE 33 CM, INCLUSO TRANSPORTE VERTICAL. AF_06/2016</t>
  </si>
  <si>
    <t>73924/3</t>
  </si>
  <si>
    <t>REVESTIMENTO CERÂMICO PARA PISO COM PLACAS TIPO ESMALTADA EXTRA DE DIMENSÕES 60X60 CM APLICADA EM AMBIENTES DE  ÁREA MAIOR QUE 10 M2. AF_06/2014</t>
  </si>
  <si>
    <t>00278/ORSE</t>
  </si>
  <si>
    <t>LIMPEZA (LAVAGEM) DE TELHAS</t>
  </si>
  <si>
    <t xml:space="preserve">Endereço: </t>
  </si>
  <si>
    <t xml:space="preserve">Obra: </t>
  </si>
  <si>
    <t>REFORMA  HOSPITAL MUNICIPAL FELICITA SANSON ARROSI</t>
  </si>
  <si>
    <t xml:space="preserve">Para: </t>
  </si>
  <si>
    <t>MUNICÍPIO DE IBEMA</t>
  </si>
  <si>
    <t>RUA LARANJEIRAS DO SUL, ESQ. COM A RUA MINAS GERAIS, BAIRRO NAPOLI, QUADRA 36 - IBEMA/PR</t>
  </si>
  <si>
    <t xml:space="preserve"> LIMPEZA DE SUPERFICIES COM JATO DE ALTA PRESSAO DE AR E AGUA
</t>
  </si>
  <si>
    <t>73806/001</t>
  </si>
  <si>
    <t>84665</t>
  </si>
  <si>
    <t>4.4</t>
  </si>
  <si>
    <t>HALL DE ENTRADA</t>
  </si>
  <si>
    <t xml:space="preserve">PINTURA ESMALTE FOSCO, DUAS DEMAOS, SOBRE SUPERFICIE METALICA </t>
  </si>
  <si>
    <t xml:space="preserve">BEIRAL </t>
  </si>
  <si>
    <t>PINTURA ACRILICA PARA SINALIZAÇÃO HORIZONTAL EM PISO CIMENTADO (ACESSIBILIDADE E AMBULANCIA)</t>
  </si>
  <si>
    <t>3.3</t>
  </si>
  <si>
    <t>3.3.1</t>
  </si>
  <si>
    <t>3.3.2</t>
  </si>
  <si>
    <t>3.3.3</t>
  </si>
  <si>
    <t>3.3.4</t>
  </si>
  <si>
    <t>3.3.5</t>
  </si>
  <si>
    <t>3.4</t>
  </si>
  <si>
    <t>3.4.1</t>
  </si>
  <si>
    <t>3.4.2</t>
  </si>
  <si>
    <t>4</t>
  </si>
  <si>
    <t>4.5</t>
  </si>
  <si>
    <t>4.6</t>
  </si>
  <si>
    <t xml:space="preserve">FACHADA EM ACM </t>
  </si>
  <si>
    <t>PORTA AUTOMATICAA EM VIDRO TEMPERADO FUMÊ,  ESPESSURA 10MM DE 1,80X2,10 E JANELAS LATERAIS EM VIDRO TEMPERADO FUMÊ 8MM DE 1,75X1,60+1,90X1,60</t>
  </si>
  <si>
    <t>PINTURA ACRILICA DE PAVER, DUAS DEMAOS</t>
  </si>
  <si>
    <t xml:space="preserve"> PINTURA DAS  TELHAS</t>
  </si>
  <si>
    <t>APLICAÇÃO MANUAL DE PINTURA COM TINTA LÁTEX ACRÍLICA EM PAREDES, DUAS DEMÃOS.</t>
  </si>
  <si>
    <t xml:space="preserve"> APLICAÇÃO MANUAL DE PINTURA COM TINTA LÁTEX ACRÍLICA EM TETO, DUAS DEMÃOS</t>
  </si>
  <si>
    <t xml:space="preserve"> 97635  </t>
  </si>
  <si>
    <t xml:space="preserve">   DEMOLIÇÃO DE PAVIMENTO SEXTAVADO, SEM REAPROVEITAMENTO
 </t>
  </si>
  <si>
    <t xml:space="preserve"> 100717 </t>
  </si>
  <si>
    <t>EXECUÇÃO DE PÁTIO/ESTACIONAMENTO EM PISO INTERTRAVADO, COM BLOCO RETANGULAR COR NATURAL DE 20 X 10 CM, ESPESSURA 6 CM</t>
  </si>
  <si>
    <t>LIXAMENTO MANUAL EM SUPERFÍCIES METÁLICAS EM OBRA</t>
  </si>
  <si>
    <t>Qtidade</t>
  </si>
  <si>
    <t xml:space="preserve">SINAPI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</si>
</sst>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0"/>
      <color rgb="FF000000"/>
      <name val="Sans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0" fontId="14" fillId="0" borderId="0"/>
  </cellStyleXfs>
  <cellXfs count="87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Border="1" applyAlignment="1">
      <alignment vertical="center"/>
    </xf>
    <xf numFmtId="0" fontId="3" fillId="0" borderId="11" xfId="0" applyFont="1" applyBorder="1"/>
    <xf numFmtId="0" fontId="5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4" fillId="0" borderId="0" xfId="0" applyFont="1" applyFill="1"/>
    <xf numFmtId="0" fontId="2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2" fillId="0" borderId="0" xfId="0" applyFont="1" applyAlignment="1">
      <alignment horizontal="center"/>
    </xf>
    <xf numFmtId="0" fontId="16" fillId="0" borderId="0" xfId="0" applyFont="1" applyBorder="1" applyAlignment="1">
      <alignment vertical="center" wrapText="1"/>
    </xf>
    <xf numFmtId="2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16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 wrapText="1"/>
    </xf>
    <xf numFmtId="0" fontId="15" fillId="0" borderId="0" xfId="0" applyFont="1" applyAlignment="1">
      <alignment horizontal="center" vertical="center"/>
    </xf>
    <xf numFmtId="49" fontId="9" fillId="0" borderId="9" xfId="0" applyNumberFormat="1" applyFont="1" applyFill="1" applyBorder="1" applyAlignment="1"/>
    <xf numFmtId="49" fontId="9" fillId="0" borderId="10" xfId="0" applyNumberFormat="1" applyFont="1" applyFill="1" applyBorder="1" applyAlignment="1"/>
    <xf numFmtId="49" fontId="10" fillId="0" borderId="15" xfId="0" applyNumberFormat="1" applyFont="1" applyFill="1" applyBorder="1" applyAlignment="1" applyProtection="1">
      <alignment horizontal="center" vertical="center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/>
    <xf numFmtId="0" fontId="8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9" xfId="0" applyFont="1" applyBorder="1" applyAlignment="1">
      <alignment vertical="center" wrapText="1"/>
    </xf>
    <xf numFmtId="2" fontId="15" fillId="0" borderId="19" xfId="0" applyNumberFormat="1" applyFont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/>
    <xf numFmtId="0" fontId="18" fillId="0" borderId="9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49" fontId="21" fillId="0" borderId="23" xfId="0" applyNumberFormat="1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43" fontId="22" fillId="0" borderId="1" xfId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0" xfId="0" applyFont="1" applyFill="1"/>
    <xf numFmtId="49" fontId="21" fillId="0" borderId="15" xfId="0" applyNumberFormat="1" applyFont="1" applyFill="1" applyBorder="1" applyAlignment="1" applyProtection="1">
      <alignment horizontal="center" vertical="center"/>
    </xf>
    <xf numFmtId="43" fontId="21" fillId="0" borderId="1" xfId="1" applyFont="1" applyFill="1" applyBorder="1" applyAlignment="1">
      <alignment horizontal="center" vertical="center"/>
    </xf>
    <xf numFmtId="0" fontId="21" fillId="0" borderId="0" xfId="0" applyFont="1" applyFill="1"/>
    <xf numFmtId="49" fontId="21" fillId="0" borderId="15" xfId="0" applyNumberFormat="1" applyFont="1" applyFill="1" applyBorder="1" applyAlignment="1" applyProtection="1">
      <alignment vertical="center"/>
    </xf>
    <xf numFmtId="49" fontId="19" fillId="0" borderId="8" xfId="0" applyNumberFormat="1" applyFont="1" applyFill="1" applyBorder="1" applyAlignment="1" applyProtection="1">
      <alignment horizontal="center" vertical="center"/>
    </xf>
    <xf numFmtId="0" fontId="22" fillId="0" borderId="0" xfId="0" applyFont="1" applyFill="1"/>
    <xf numFmtId="0" fontId="19" fillId="0" borderId="1" xfId="0" applyFont="1" applyFill="1" applyBorder="1" applyAlignment="1" applyProtection="1">
      <alignment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22" fillId="0" borderId="0" xfId="0" applyFont="1"/>
    <xf numFmtId="0" fontId="20" fillId="0" borderId="0" xfId="0" applyFont="1" applyFill="1"/>
    <xf numFmtId="0" fontId="21" fillId="0" borderId="23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/>
    <xf numFmtId="0" fontId="18" fillId="0" borderId="2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49" fontId="11" fillId="0" borderId="14" xfId="0" applyNumberFormat="1" applyFont="1" applyFill="1" applyBorder="1" applyAlignment="1" applyProtection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vertical="center" wrapText="1"/>
    </xf>
    <xf numFmtId="0" fontId="17" fillId="0" borderId="3" xfId="0" applyFont="1" applyFill="1" applyBorder="1" applyAlignment="1" applyProtection="1">
      <alignment vertical="center" wrapText="1"/>
    </xf>
    <xf numFmtId="43" fontId="22" fillId="0" borderId="13" xfId="1" applyFont="1" applyBorder="1" applyAlignment="1">
      <alignment horizontal="center" vertical="center"/>
    </xf>
    <xf numFmtId="49" fontId="21" fillId="0" borderId="24" xfId="0" applyNumberFormat="1" applyFont="1" applyFill="1" applyBorder="1" applyAlignment="1" applyProtection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21" fillId="0" borderId="26" xfId="0" applyFont="1" applyFill="1" applyBorder="1" applyAlignment="1" applyProtection="1">
      <alignment vertical="center" wrapText="1"/>
    </xf>
    <xf numFmtId="0" fontId="18" fillId="0" borderId="17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vertical="center" wrapText="1"/>
    </xf>
    <xf numFmtId="0" fontId="18" fillId="0" borderId="22" xfId="0" applyFont="1" applyFill="1" applyBorder="1" applyAlignment="1">
      <alignment horizontal="center" vertical="center"/>
    </xf>
    <xf numFmtId="43" fontId="22" fillId="0" borderId="16" xfId="1" applyFont="1" applyFill="1" applyBorder="1" applyAlignment="1">
      <alignment horizontal="center" vertical="center"/>
    </xf>
    <xf numFmtId="43" fontId="21" fillId="0" borderId="16" xfId="1" applyFont="1" applyFill="1" applyBorder="1" applyAlignment="1">
      <alignment horizontal="center" vertical="center"/>
    </xf>
    <xf numFmtId="43" fontId="21" fillId="0" borderId="29" xfId="1" applyFont="1" applyFill="1" applyBorder="1" applyAlignment="1">
      <alignment horizontal="center" vertical="center"/>
    </xf>
    <xf numFmtId="0" fontId="18" fillId="0" borderId="5" xfId="0" applyFont="1" applyBorder="1" applyAlignment="1">
      <alignment vertical="center"/>
    </xf>
    <xf numFmtId="0" fontId="18" fillId="0" borderId="8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horizontal="left" vertical="center" wrapText="1"/>
    </xf>
    <xf numFmtId="43" fontId="22" fillId="0" borderId="6" xfId="1" applyFont="1" applyBorder="1" applyAlignment="1">
      <alignment horizontal="center" vertical="center"/>
    </xf>
    <xf numFmtId="43" fontId="21" fillId="0" borderId="25" xfId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</cellXfs>
  <cellStyles count="4">
    <cellStyle name="Normal" xfId="0" builtinId="0"/>
    <cellStyle name="Normal 2" xfId="2"/>
    <cellStyle name="Normal 3" xfId="3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7.3.14/composicao.asp?font_sg_fonte=ORSE&amp;serv_nr_codigo=278&amp;peri_nr_ano=2019&amp;peri_nr_mes=3&amp;peri_nr_ordem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8"/>
  <sheetViews>
    <sheetView tabSelected="1" zoomScale="130" zoomScaleNormal="130" zoomScaleSheetLayoutView="130" zoomScalePageLayoutView="70" workbookViewId="0">
      <selection activeCell="G12" sqref="G12"/>
    </sheetView>
  </sheetViews>
  <sheetFormatPr defaultColWidth="9.140625" defaultRowHeight="12"/>
  <cols>
    <col min="1" max="1" width="9.140625" style="6" customWidth="1"/>
    <col min="2" max="2" width="3.7109375" style="20" customWidth="1"/>
    <col min="3" max="3" width="84.7109375" style="15" customWidth="1"/>
    <col min="4" max="4" width="9.7109375" style="14" customWidth="1"/>
    <col min="5" max="5" width="8.7109375" style="14" customWidth="1"/>
    <col min="6" max="6" width="9.7109375" style="14" customWidth="1"/>
    <col min="7" max="16384" width="9.140625" style="1"/>
  </cols>
  <sheetData>
    <row r="1" spans="1:7" s="55" customFormat="1" ht="11.25">
      <c r="A1" s="59" t="s">
        <v>54</v>
      </c>
      <c r="B1" s="60" t="s">
        <v>55</v>
      </c>
      <c r="C1" s="60"/>
      <c r="D1" s="60"/>
      <c r="E1" s="60"/>
      <c r="F1" s="60"/>
    </row>
    <row r="2" spans="1:7" s="55" customFormat="1" ht="11.25">
      <c r="A2" s="61" t="s">
        <v>52</v>
      </c>
      <c r="B2" s="62" t="s">
        <v>53</v>
      </c>
      <c r="C2" s="62"/>
      <c r="D2" s="62"/>
      <c r="E2" s="62"/>
      <c r="F2" s="62"/>
    </row>
    <row r="3" spans="1:7" s="55" customFormat="1" ht="11.25">
      <c r="A3" s="61" t="s">
        <v>51</v>
      </c>
      <c r="B3" s="62" t="s">
        <v>56</v>
      </c>
      <c r="C3" s="62"/>
      <c r="D3" s="62"/>
      <c r="E3" s="62"/>
      <c r="F3" s="62"/>
    </row>
    <row r="4" spans="1:7" s="55" customFormat="1" thickBot="1">
      <c r="A4" s="71"/>
      <c r="B4" s="72"/>
      <c r="C4" s="72"/>
      <c r="D4" s="72"/>
      <c r="E4" s="80"/>
      <c r="F4" s="72"/>
    </row>
    <row r="5" spans="1:7" s="32" customFormat="1" ht="11.25">
      <c r="A5" s="73" t="s">
        <v>89</v>
      </c>
      <c r="B5" s="74" t="s">
        <v>0</v>
      </c>
      <c r="C5" s="75" t="s">
        <v>6</v>
      </c>
      <c r="D5" s="74" t="s">
        <v>1</v>
      </c>
      <c r="E5" s="74" t="s">
        <v>88</v>
      </c>
      <c r="F5" s="76"/>
    </row>
    <row r="6" spans="1:7" s="32" customFormat="1" ht="11.25">
      <c r="A6" s="30"/>
      <c r="B6" s="31">
        <v>1</v>
      </c>
      <c r="C6" s="33" t="s">
        <v>7</v>
      </c>
      <c r="D6" s="34"/>
      <c r="E6" s="81"/>
      <c r="F6" s="35"/>
    </row>
    <row r="7" spans="1:7" s="32" customFormat="1" ht="11.25">
      <c r="A7" s="36" t="s">
        <v>25</v>
      </c>
      <c r="B7" s="37" t="s">
        <v>22</v>
      </c>
      <c r="C7" s="38" t="s">
        <v>26</v>
      </c>
      <c r="D7" s="39" t="s">
        <v>2</v>
      </c>
      <c r="E7" s="40">
        <f>1.25*2</f>
        <v>2.5</v>
      </c>
      <c r="F7" s="77"/>
    </row>
    <row r="8" spans="1:7" s="43" customFormat="1" ht="11.25">
      <c r="A8" s="41"/>
      <c r="B8" s="42">
        <v>2</v>
      </c>
      <c r="C8" s="33" t="s">
        <v>28</v>
      </c>
      <c r="D8" s="34"/>
      <c r="E8" s="81"/>
      <c r="F8" s="35"/>
    </row>
    <row r="9" spans="1:7" s="46" customFormat="1" ht="22.5">
      <c r="A9" s="44" t="s">
        <v>43</v>
      </c>
      <c r="B9" s="37" t="s">
        <v>23</v>
      </c>
      <c r="C9" s="38" t="s">
        <v>78</v>
      </c>
      <c r="D9" s="39" t="s">
        <v>3</v>
      </c>
      <c r="E9" s="45">
        <v>1</v>
      </c>
      <c r="F9" s="78"/>
    </row>
    <row r="10" spans="1:7" s="49" customFormat="1" ht="11.25">
      <c r="A10" s="47"/>
      <c r="B10" s="48" t="s">
        <v>31</v>
      </c>
      <c r="C10" s="33" t="s">
        <v>8</v>
      </c>
      <c r="D10" s="34"/>
      <c r="E10" s="81"/>
      <c r="F10" s="35"/>
    </row>
    <row r="11" spans="1:7" s="46" customFormat="1" ht="11.25">
      <c r="A11" s="36"/>
      <c r="B11" s="48" t="s">
        <v>4</v>
      </c>
      <c r="C11" s="50" t="s">
        <v>36</v>
      </c>
      <c r="D11" s="39"/>
      <c r="E11" s="45"/>
      <c r="F11" s="78"/>
      <c r="G11" s="12"/>
    </row>
    <row r="12" spans="1:7" s="46" customFormat="1" ht="22.5">
      <c r="A12" s="36" t="s">
        <v>58</v>
      </c>
      <c r="B12" s="39" t="s">
        <v>32</v>
      </c>
      <c r="C12" s="38" t="s">
        <v>57</v>
      </c>
      <c r="D12" s="39" t="s">
        <v>2</v>
      </c>
      <c r="E12" s="45">
        <f>E13</f>
        <v>820.78</v>
      </c>
      <c r="F12" s="78"/>
      <c r="G12" s="12"/>
    </row>
    <row r="13" spans="1:7" s="49" customFormat="1" ht="11.25">
      <c r="A13" s="36" t="s">
        <v>19</v>
      </c>
      <c r="B13" s="39" t="s">
        <v>33</v>
      </c>
      <c r="C13" s="38" t="s">
        <v>18</v>
      </c>
      <c r="D13" s="39" t="s">
        <v>2</v>
      </c>
      <c r="E13" s="45">
        <f>820.78</f>
        <v>820.78</v>
      </c>
      <c r="F13" s="78"/>
    </row>
    <row r="14" spans="1:7" s="49" customFormat="1" ht="11.25">
      <c r="A14" s="36" t="s">
        <v>15</v>
      </c>
      <c r="B14" s="39" t="s">
        <v>34</v>
      </c>
      <c r="C14" s="38" t="s">
        <v>81</v>
      </c>
      <c r="D14" s="39" t="s">
        <v>2</v>
      </c>
      <c r="E14" s="45">
        <f>820.78</f>
        <v>820.78</v>
      </c>
      <c r="F14" s="78"/>
    </row>
    <row r="15" spans="1:7" s="49" customFormat="1" ht="11.25">
      <c r="A15" s="47"/>
      <c r="B15" s="48" t="s">
        <v>5</v>
      </c>
      <c r="C15" s="50" t="s">
        <v>63</v>
      </c>
      <c r="D15" s="51"/>
      <c r="E15" s="82"/>
      <c r="F15" s="52"/>
    </row>
    <row r="16" spans="1:7" s="46" customFormat="1" ht="22.5">
      <c r="A16" s="36" t="s">
        <v>58</v>
      </c>
      <c r="B16" s="39" t="s">
        <v>32</v>
      </c>
      <c r="C16" s="38" t="s">
        <v>57</v>
      </c>
      <c r="D16" s="39" t="s">
        <v>2</v>
      </c>
      <c r="E16" s="45">
        <f>E17</f>
        <v>207.42</v>
      </c>
      <c r="F16" s="78"/>
      <c r="G16" s="12"/>
    </row>
    <row r="17" spans="1:20" s="46" customFormat="1" ht="11.25">
      <c r="A17" s="36" t="s">
        <v>14</v>
      </c>
      <c r="B17" s="39" t="s">
        <v>37</v>
      </c>
      <c r="C17" s="38" t="s">
        <v>82</v>
      </c>
      <c r="D17" s="39" t="s">
        <v>2</v>
      </c>
      <c r="E17" s="45">
        <f>171.42+36</f>
        <v>207.42</v>
      </c>
      <c r="F17" s="78"/>
    </row>
    <row r="18" spans="1:20" s="55" customFormat="1" ht="11.25">
      <c r="A18" s="53"/>
      <c r="B18" s="48" t="s">
        <v>65</v>
      </c>
      <c r="C18" s="50" t="s">
        <v>44</v>
      </c>
      <c r="D18" s="54"/>
      <c r="E18" s="83"/>
      <c r="F18" s="67"/>
    </row>
    <row r="19" spans="1:20" s="46" customFormat="1" ht="11.25">
      <c r="A19" s="36" t="s">
        <v>85</v>
      </c>
      <c r="B19" s="39" t="s">
        <v>66</v>
      </c>
      <c r="C19" s="38" t="s">
        <v>87</v>
      </c>
      <c r="D19" s="39" t="s">
        <v>2</v>
      </c>
      <c r="E19" s="45">
        <f>598.26/2</f>
        <v>299.13</v>
      </c>
      <c r="F19" s="78"/>
      <c r="G19" s="12"/>
    </row>
    <row r="20" spans="1:20" s="46" customFormat="1" ht="11.25">
      <c r="A20" s="36" t="s">
        <v>47</v>
      </c>
      <c r="B20" s="39" t="s">
        <v>67</v>
      </c>
      <c r="C20" s="38" t="s">
        <v>62</v>
      </c>
      <c r="D20" s="39" t="s">
        <v>2</v>
      </c>
      <c r="E20" s="45">
        <f>598.26/2</f>
        <v>299.13</v>
      </c>
      <c r="F20" s="78"/>
      <c r="G20" s="12"/>
    </row>
    <row r="21" spans="1:20" s="46" customFormat="1" ht="11.25">
      <c r="A21" s="36"/>
      <c r="B21" s="48" t="s">
        <v>65</v>
      </c>
      <c r="C21" s="50" t="s">
        <v>27</v>
      </c>
      <c r="D21" s="39"/>
      <c r="E21" s="45"/>
      <c r="F21" s="78"/>
      <c r="G21" s="12"/>
    </row>
    <row r="22" spans="1:20" s="46" customFormat="1" ht="11.25">
      <c r="A22" s="36" t="s">
        <v>12</v>
      </c>
      <c r="B22" s="39" t="s">
        <v>66</v>
      </c>
      <c r="C22" s="38" t="s">
        <v>13</v>
      </c>
      <c r="D22" s="39" t="s">
        <v>2</v>
      </c>
      <c r="E22" s="45">
        <f>E23</f>
        <v>376</v>
      </c>
      <c r="F22" s="78"/>
      <c r="G22" s="12"/>
    </row>
    <row r="23" spans="1:20" s="46" customFormat="1" ht="11.25">
      <c r="A23" s="36" t="s">
        <v>9</v>
      </c>
      <c r="B23" s="39" t="s">
        <v>67</v>
      </c>
      <c r="C23" s="38" t="s">
        <v>10</v>
      </c>
      <c r="D23" s="39" t="s">
        <v>2</v>
      </c>
      <c r="E23" s="45">
        <v>376</v>
      </c>
      <c r="F23" s="78"/>
    </row>
    <row r="24" spans="1:20" s="56" customFormat="1" ht="11.25">
      <c r="A24" s="36" t="s">
        <v>59</v>
      </c>
      <c r="B24" s="39" t="s">
        <v>68</v>
      </c>
      <c r="C24" s="38" t="s">
        <v>64</v>
      </c>
      <c r="D24" s="39" t="s">
        <v>2</v>
      </c>
      <c r="E24" s="45">
        <f>3*1.2*1.2</f>
        <v>4.3199999999999994</v>
      </c>
      <c r="F24" s="78"/>
    </row>
    <row r="25" spans="1:20" s="56" customFormat="1" ht="22.5">
      <c r="A25" s="36" t="s">
        <v>83</v>
      </c>
      <c r="B25" s="39" t="s">
        <v>68</v>
      </c>
      <c r="C25" s="38" t="s">
        <v>84</v>
      </c>
      <c r="D25" s="39" t="s">
        <v>2</v>
      </c>
      <c r="E25" s="45">
        <f>E26</f>
        <v>920.52</v>
      </c>
      <c r="F25" s="78"/>
    </row>
    <row r="26" spans="1:20" s="49" customFormat="1" ht="22.5">
      <c r="A26" s="57" t="s">
        <v>30</v>
      </c>
      <c r="B26" s="39" t="s">
        <v>69</v>
      </c>
      <c r="C26" s="38" t="s">
        <v>86</v>
      </c>
      <c r="D26" s="39" t="s">
        <v>2</v>
      </c>
      <c r="E26" s="40">
        <v>920.52</v>
      </c>
      <c r="F26" s="77"/>
    </row>
    <row r="27" spans="1:20" s="46" customFormat="1" ht="11.25">
      <c r="A27" s="36" t="s">
        <v>9</v>
      </c>
      <c r="B27" s="39" t="s">
        <v>70</v>
      </c>
      <c r="C27" s="38" t="s">
        <v>79</v>
      </c>
      <c r="D27" s="39" t="s">
        <v>2</v>
      </c>
      <c r="E27" s="45">
        <f>E26</f>
        <v>920.52</v>
      </c>
      <c r="F27" s="78"/>
    </row>
    <row r="28" spans="1:20" s="56" customFormat="1" ht="11.25">
      <c r="A28" s="36"/>
      <c r="B28" s="48" t="s">
        <v>71</v>
      </c>
      <c r="C28" s="50" t="s">
        <v>38</v>
      </c>
      <c r="D28" s="58"/>
      <c r="E28" s="45"/>
      <c r="F28" s="78"/>
    </row>
    <row r="29" spans="1:20" s="56" customFormat="1" ht="11.25">
      <c r="A29" s="36" t="s">
        <v>49</v>
      </c>
      <c r="B29" s="39" t="s">
        <v>72</v>
      </c>
      <c r="C29" s="38" t="s">
        <v>50</v>
      </c>
      <c r="D29" s="39" t="s">
        <v>2</v>
      </c>
      <c r="E29" s="45">
        <v>1091.95</v>
      </c>
      <c r="F29" s="78"/>
    </row>
    <row r="30" spans="1:20" s="56" customFormat="1" thickBot="1">
      <c r="A30" s="68" t="s">
        <v>39</v>
      </c>
      <c r="B30" s="69" t="s">
        <v>73</v>
      </c>
      <c r="C30" s="70" t="s">
        <v>80</v>
      </c>
      <c r="D30" s="69" t="s">
        <v>2</v>
      </c>
      <c r="E30" s="84">
        <f>E29</f>
        <v>1091.95</v>
      </c>
      <c r="F30" s="79"/>
    </row>
    <row r="31" spans="1:20" s="9" customFormat="1" hidden="1">
      <c r="A31" s="63"/>
      <c r="B31" s="64" t="s">
        <v>74</v>
      </c>
      <c r="C31" s="65" t="s">
        <v>61</v>
      </c>
      <c r="D31" s="66"/>
      <c r="E31" s="66"/>
      <c r="F31" s="66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s="9" customFormat="1" ht="18" hidden="1">
      <c r="A32" s="23" t="s">
        <v>16</v>
      </c>
      <c r="B32" s="18" t="s">
        <v>24</v>
      </c>
      <c r="C32" s="19" t="s">
        <v>20</v>
      </c>
      <c r="D32" s="18" t="s">
        <v>2</v>
      </c>
      <c r="E32" s="18"/>
      <c r="F32" s="18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48" s="9" customFormat="1" ht="18" hidden="1">
      <c r="A33" s="23" t="s">
        <v>17</v>
      </c>
      <c r="B33" s="18" t="s">
        <v>42</v>
      </c>
      <c r="C33" s="19" t="s">
        <v>21</v>
      </c>
      <c r="D33" s="18" t="s">
        <v>2</v>
      </c>
      <c r="E33" s="18"/>
      <c r="F33" s="18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48" s="9" customFormat="1" ht="18" hidden="1">
      <c r="A34" s="23" t="s">
        <v>45</v>
      </c>
      <c r="B34" s="18" t="s">
        <v>29</v>
      </c>
      <c r="C34" s="19" t="s">
        <v>46</v>
      </c>
      <c r="D34" s="18" t="s">
        <v>2</v>
      </c>
      <c r="E34" s="18"/>
      <c r="F34" s="18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48" s="10" customFormat="1" hidden="1">
      <c r="A35" s="24">
        <v>97633</v>
      </c>
      <c r="B35" s="18" t="s">
        <v>60</v>
      </c>
      <c r="C35" s="19" t="s">
        <v>11</v>
      </c>
      <c r="D35" s="18" t="s">
        <v>2</v>
      </c>
      <c r="E35" s="18"/>
      <c r="F35" s="18"/>
    </row>
    <row r="36" spans="1:48" s="10" customFormat="1" ht="18" hidden="1">
      <c r="A36" s="24">
        <v>87257</v>
      </c>
      <c r="B36" s="18" t="s">
        <v>75</v>
      </c>
      <c r="C36" s="19" t="s">
        <v>48</v>
      </c>
      <c r="D36" s="18" t="s">
        <v>2</v>
      </c>
      <c r="E36" s="18"/>
      <c r="F36" s="18"/>
    </row>
    <row r="37" spans="1:48" s="10" customFormat="1" hidden="1">
      <c r="A37" s="24"/>
      <c r="B37" s="18" t="s">
        <v>76</v>
      </c>
      <c r="C37" s="19" t="s">
        <v>77</v>
      </c>
      <c r="D37" s="18" t="s">
        <v>3</v>
      </c>
      <c r="E37" s="18"/>
      <c r="F37" s="18"/>
    </row>
    <row r="38" spans="1:48" s="8" customFormat="1" hidden="1">
      <c r="A38" s="85"/>
      <c r="B38" s="86"/>
      <c r="C38" s="86"/>
      <c r="D38" s="86"/>
      <c r="E38" s="86"/>
      <c r="F38" s="86"/>
    </row>
    <row r="39" spans="1:48" s="8" customFormat="1" hidden="1">
      <c r="A39" s="25"/>
      <c r="B39" s="22"/>
      <c r="C39" s="21"/>
      <c r="D39" s="22"/>
      <c r="E39" s="22"/>
      <c r="F39" s="22"/>
    </row>
    <row r="40" spans="1:48" ht="12.75" hidden="1" thickBot="1">
      <c r="A40" s="26"/>
      <c r="B40" s="27"/>
      <c r="C40" s="28"/>
      <c r="D40" s="29"/>
      <c r="E40" s="29"/>
      <c r="F40" s="29"/>
    </row>
    <row r="41" spans="1:48"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48">
      <c r="B42" s="17"/>
      <c r="C42" s="16"/>
      <c r="D42" s="17"/>
      <c r="E42" s="17"/>
      <c r="F42" s="17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48">
      <c r="A43" s="7"/>
      <c r="B43" s="17"/>
      <c r="C43" s="13"/>
      <c r="D43" s="17"/>
      <c r="E43" s="17"/>
      <c r="F43" s="17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2"/>
      <c r="AF43" s="2"/>
      <c r="AG43" s="2"/>
      <c r="AH43" s="2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</row>
    <row r="44" spans="1:48">
      <c r="A44" s="7"/>
      <c r="C44" s="15" t="s">
        <v>35</v>
      </c>
    </row>
    <row r="47" spans="1:48">
      <c r="C47" s="15" t="s">
        <v>40</v>
      </c>
    </row>
    <row r="48" spans="1:48">
      <c r="C48" s="15" t="s">
        <v>41</v>
      </c>
    </row>
  </sheetData>
  <autoFilter ref="C1:C48"/>
  <mergeCells count="1">
    <mergeCell ref="A38:F38"/>
  </mergeCells>
  <hyperlinks>
    <hyperlink ref="A29" r:id="rId1" display="http://187.17.3.14/composicao.asp?font_sg_fonte=ORSE&amp;serv_nr_codigo=278&amp;peri_nr_ano=2019&amp;peri_nr_mes=3&amp;peri_nr_ordem=1"/>
  </hyperlinks>
  <pageMargins left="0.51181102362204722" right="0.62992125984251968" top="1.4960629921259843" bottom="0.74803149606299213" header="0.31496062992125984" footer="0.31496062992125984"/>
  <pageSetup paperSize="9" scale="98" orientation="landscape" r:id="rId2"/>
  <headerFooter>
    <oddHeader>&amp;C&amp;G&amp;R&amp;P de 2</oddHead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</dc:creator>
  <cp:lastModifiedBy>licitacoes</cp:lastModifiedBy>
  <cp:lastPrinted>2020-05-11T20:07:12Z</cp:lastPrinted>
  <dcterms:created xsi:type="dcterms:W3CDTF">2013-11-10T19:57:29Z</dcterms:created>
  <dcterms:modified xsi:type="dcterms:W3CDTF">2020-05-19T17:43:32Z</dcterms:modified>
</cp:coreProperties>
</file>